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visible" name="Calculator" sheetId="2" r:id="rId5"/>
  </sheets>
  <definedNames/>
  <calcPr/>
  <extLst>
    <ext uri="GoogleSheetsCustomDataVersion2">
      <go:sheetsCustomData xmlns:go="http://customooxmlschemas.google.com/" r:id="rId6" roundtripDataChecksum="aao29ieKbTggdjKrToPCUhxKuqNXokH42ERVVsW2Qk4="/>
    </ext>
  </extLst>
</workbook>
</file>

<file path=xl/sharedStrings.xml><?xml version="1.0" encoding="utf-8"?>
<sst xmlns="http://schemas.openxmlformats.org/spreadsheetml/2006/main" count="32" uniqueCount="18">
  <si>
    <t>Number of drivers</t>
  </si>
  <si>
    <t>Average routes per driver per day</t>
  </si>
  <si>
    <t>Average extra miles per route</t>
  </si>
  <si>
    <t>Fuel + vehicle cost per mile</t>
  </si>
  <si>
    <t>Extra time wasted per route (minutes)</t>
  </si>
  <si>
    <t>Average driver hourly rate</t>
  </si>
  <si>
    <t>Costs Breakdown</t>
  </si>
  <si>
    <t>Total extra miles per day</t>
  </si>
  <si>
    <t>Daily fuel &amp; vehicle cost of inefficiency</t>
  </si>
  <si>
    <t>Total wasted time per day (hours)</t>
  </si>
  <si>
    <t>Daily labor cost of inefficiency</t>
  </si>
  <si>
    <t>Annual cost of fuel</t>
  </si>
  <si>
    <t>Annual cost of labor</t>
  </si>
  <si>
    <t>Total annual cost of inefficiency*</t>
  </si>
  <si>
    <t>*based on 260 working days in a year</t>
  </si>
  <si>
    <t>}</t>
  </si>
  <si>
    <t>Add your data here</t>
  </si>
  <si>
    <r>
      <rPr>
        <rFont val="Poppins"/>
        <color theme="1"/>
        <sz val="12.0"/>
        <u/>
      </rPr>
      <t xml:space="preserve">Costs Breakdown </t>
    </r>
    <r>
      <rPr>
        <rFont val="Poppins"/>
        <i/>
        <color theme="1"/>
        <sz val="10.0"/>
        <u/>
      </rPr>
      <t>(automatically calculated from above)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</si>
</sst>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]#,##0.00"/>
    <numFmt numFmtId="165" formatCode="[$$]#,##0"/>
  </numFmts>
  <fonts count="7">
    <font>
      <sz val="11.0"/>
      <color theme="1"/>
      <name val="Calibri"/>
      <scheme val="minor"/>
    </font>
    <font>
      <sz val="12.0"/>
      <color theme="1"/>
      <name val="Poppins"/>
    </font>
    <font>
      <u/>
      <sz val="12.0"/>
      <color theme="1"/>
      <name val="Poppins"/>
    </font>
    <font>
      <b/>
      <sz val="12.0"/>
      <color theme="1"/>
      <name val="Poppins"/>
    </font>
    <font>
      <i/>
      <sz val="9.0"/>
      <color theme="1"/>
      <name val="Poppins"/>
    </font>
    <font>
      <sz val="86.0"/>
      <color theme="1"/>
      <name val="Amatic SC"/>
    </font>
    <font/>
  </fonts>
  <fills count="3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</fills>
  <borders count="12">
    <border/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</border>
    <border>
      <left style="thin">
        <color rgb="FF434343"/>
      </left>
      <right style="thin">
        <color rgb="FF434343"/>
      </right>
      <top style="double">
        <color rgb="FF434343"/>
      </top>
      <bottom style="thin">
        <color rgb="FF434343"/>
      </bottom>
    </border>
    <border>
      <left style="thin">
        <color rgb="FF434343"/>
      </left>
      <top style="thin">
        <color rgb="FF434343"/>
      </top>
    </border>
    <border>
      <top style="thin">
        <color rgb="FF434343"/>
      </top>
    </border>
    <border>
      <right style="thin">
        <color rgb="FF434343"/>
      </right>
      <top style="thin">
        <color rgb="FF434343"/>
      </top>
    </border>
    <border>
      <left style="thin">
        <color rgb="FF434343"/>
      </left>
    </border>
    <border>
      <right style="thin">
        <color rgb="FF434343"/>
      </right>
    </border>
    <border>
      <left style="thin">
        <color rgb="FF434343"/>
      </left>
      <bottom style="thin">
        <color rgb="FF434343"/>
      </bottom>
    </border>
    <border>
      <bottom style="thin">
        <color rgb="FF434343"/>
      </bottom>
    </border>
    <border>
      <right style="thin">
        <color rgb="FF434343"/>
      </right>
      <bottom style="thin">
        <color rgb="FF434343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1" fillId="0" fontId="1" numFmtId="164" xfId="0" applyBorder="1" applyFont="1" applyNumberFormat="1"/>
    <xf borderId="1" fillId="0" fontId="1" numFmtId="165" xfId="0" applyBorder="1" applyFont="1" applyNumberFormat="1"/>
    <xf borderId="1" fillId="0" fontId="2" numFmtId="0" xfId="0" applyAlignment="1" applyBorder="1" applyFont="1">
      <alignment readingOrder="0"/>
    </xf>
    <xf borderId="1" fillId="0" fontId="1" numFmtId="1" xfId="0" applyBorder="1" applyFont="1" applyNumberFormat="1"/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0" fontId="1" numFmtId="165" xfId="0" applyBorder="1" applyFont="1" applyNumberFormat="1"/>
    <xf borderId="3" fillId="2" fontId="3" numFmtId="0" xfId="0" applyAlignment="1" applyBorder="1" applyFill="1" applyFont="1">
      <alignment readingOrder="0" vertical="center"/>
    </xf>
    <xf borderId="3" fillId="2" fontId="3" numFmtId="165" xfId="0" applyAlignment="1" applyBorder="1" applyFont="1" applyNumberFormat="1">
      <alignment vertical="center"/>
    </xf>
    <xf borderId="0" fillId="0" fontId="4" numFmtId="0" xfId="0" applyAlignment="1" applyFont="1">
      <alignment readingOrder="0"/>
    </xf>
    <xf borderId="4" fillId="0" fontId="5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horizontal="center" readingOrder="0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1" fillId="0" fontId="1" numFmtId="164" xfId="0" applyAlignment="1" applyBorder="1" applyFont="1" applyNumberFormat="1">
      <alignment readingOrder="0"/>
    </xf>
    <xf borderId="1" fillId="0" fontId="1" numFmtId="165" xfId="0" applyAlignment="1" applyBorder="1" applyFont="1" applyNumberFormat="1">
      <alignment readingOrder="0"/>
    </xf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Annual Cost of Inefficiency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A59B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05F79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Sample!$A$14:$A$15</c:f>
            </c:strRef>
          </c:cat>
          <c:val>
            <c:numRef>
              <c:f>Sample!$B$14:$B$15</c:f>
              <c:numCache/>
            </c:numRef>
          </c:val>
        </c:ser>
        <c:overlap val="100"/>
        <c:axId val="1489638806"/>
        <c:axId val="1378524396"/>
      </c:barChart>
      <c:catAx>
        <c:axId val="14896388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78524396"/>
      </c:catAx>
      <c:valAx>
        <c:axId val="13785243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963880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Annual Cost of Inefficiency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rgbClr val="00A59B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05F79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Calculator!$A$14:$A$15</c:f>
            </c:strRef>
          </c:cat>
          <c:val>
            <c:numRef>
              <c:f>Calculator!$B$14:$B$15</c:f>
              <c:numCache/>
            </c:numRef>
          </c:val>
        </c:ser>
        <c:overlap val="100"/>
        <c:axId val="872429950"/>
        <c:axId val="1224749598"/>
      </c:barChart>
      <c:catAx>
        <c:axId val="8724299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24749598"/>
      </c:catAx>
      <c:valAx>
        <c:axId val="12247495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724299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47625</xdr:colOff>
      <xdr:row>1</xdr:row>
      <xdr:rowOff>0</xdr:rowOff>
    </xdr:from>
    <xdr:ext cx="4486275" cy="2771775"/>
    <xdr:graphicFrame>
      <xdr:nvGraphicFramePr>
        <xdr:cNvPr id="492278019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2724150" cy="4476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581025</xdr:colOff>
      <xdr:row>1</xdr:row>
      <xdr:rowOff>0</xdr:rowOff>
    </xdr:from>
    <xdr:ext cx="4486275" cy="2771775"/>
    <xdr:graphicFrame>
      <xdr:nvGraphicFramePr>
        <xdr:cNvPr id="260746978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2724150" cy="4476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0"/>
    <col customWidth="1" min="2" max="2" width="16.57"/>
    <col customWidth="1" min="3" max="26" width="8.71"/>
  </cols>
  <sheetData>
    <row r="1" ht="3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B2" s="2">
        <v>5.0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 t="s">
        <v>1</v>
      </c>
      <c r="B3" s="2">
        <v>2.0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2" t="s">
        <v>2</v>
      </c>
      <c r="B4" s="2">
        <v>10.0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2" t="s">
        <v>3</v>
      </c>
      <c r="B5" s="3">
        <v>0.7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" t="s">
        <v>4</v>
      </c>
      <c r="B6" s="2">
        <v>20.0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" t="s">
        <v>5</v>
      </c>
      <c r="B7" s="4">
        <v>20.0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5" t="s">
        <v>6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2" t="s">
        <v>7</v>
      </c>
      <c r="B10" s="6">
        <f>Sample!B2*Sample!B3*Sample!B4</f>
        <v>100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" t="s">
        <v>8</v>
      </c>
      <c r="B11" s="4">
        <f>B10*Sample!B5</f>
        <v>70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" t="s">
        <v>9</v>
      </c>
      <c r="B12" s="4">
        <f>(Sample!B6*Sample!B3*Sample!B2)/60</f>
        <v>3.333333333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" t="s">
        <v>10</v>
      </c>
      <c r="B13" s="4">
        <f>B12*Sample!B7</f>
        <v>66.66666667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7" t="s">
        <v>11</v>
      </c>
      <c r="B14" s="4">
        <f>sum(B11*260)</f>
        <v>18200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8" t="s">
        <v>12</v>
      </c>
      <c r="B15" s="9">
        <f>sum(B13*260)</f>
        <v>17333.33333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0" t="s">
        <v>13</v>
      </c>
      <c r="B16" s="11">
        <f>sum(B14:B15)</f>
        <v>35533.33333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2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16.57"/>
    <col customWidth="1" min="3" max="3" width="6.14"/>
    <col customWidth="1" min="4" max="26" width="8.71"/>
  </cols>
  <sheetData>
    <row r="1" ht="3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B2" s="7">
        <v>0.0</v>
      </c>
      <c r="C2" s="13" t="s">
        <v>15</v>
      </c>
      <c r="D2" s="14" t="s">
        <v>16</v>
      </c>
      <c r="E2" s="1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 t="s">
        <v>1</v>
      </c>
      <c r="B3" s="7">
        <v>0.0</v>
      </c>
      <c r="C3" s="16"/>
      <c r="E3" s="1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2" t="s">
        <v>2</v>
      </c>
      <c r="B4" s="7">
        <v>0.0</v>
      </c>
      <c r="C4" s="16"/>
      <c r="E4" s="1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2" t="s">
        <v>3</v>
      </c>
      <c r="B5" s="18">
        <v>0.0</v>
      </c>
      <c r="C5" s="16"/>
      <c r="E5" s="1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" t="s">
        <v>4</v>
      </c>
      <c r="B6" s="7">
        <v>0.0</v>
      </c>
      <c r="C6" s="16"/>
      <c r="E6" s="1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" t="s">
        <v>5</v>
      </c>
      <c r="B7" s="19">
        <v>0.0</v>
      </c>
      <c r="C7" s="20"/>
      <c r="D7" s="21"/>
      <c r="E7" s="2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5" t="s">
        <v>17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2" t="s">
        <v>7</v>
      </c>
      <c r="B10" s="6">
        <f>Calculator!B2*Calculator!B3*Calculator!B4</f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" t="s">
        <v>8</v>
      </c>
      <c r="B11" s="4">
        <f>B10*Calculator!B5</f>
        <v>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" t="s">
        <v>9</v>
      </c>
      <c r="B12" s="4">
        <f>(Calculator!B6*Calculator!B3*Calculator!B2)/60</f>
        <v>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" t="s">
        <v>10</v>
      </c>
      <c r="B13" s="4">
        <f>B12*Calculator!B7</f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7" t="s">
        <v>11</v>
      </c>
      <c r="B14" s="4">
        <f>sum(B11*260)</f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8" t="s">
        <v>12</v>
      </c>
      <c r="B15" s="9">
        <f>sum(B13*260)</f>
        <v>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0" customHeight="1">
      <c r="A16" s="10" t="s">
        <v>13</v>
      </c>
      <c r="B16" s="11">
        <f>sum(B14:B15)</f>
        <v>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2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C2:C7"/>
    <mergeCell ref="D2:E7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2025-09-18T14:41:52Z</dcterms:created>
  <dc:creator>openpyxl</dc:creator>
</cp:coreProperties>
</file>